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2" i="1" l="1"/>
  <c r="A152" i="1"/>
  <c r="L151" i="1"/>
  <c r="J151" i="1"/>
  <c r="I151" i="1"/>
  <c r="H151" i="1"/>
  <c r="G151" i="1"/>
  <c r="F151" i="1"/>
  <c r="L143" i="1"/>
  <c r="L152" i="1" s="1"/>
  <c r="J143" i="1"/>
  <c r="J152" i="1" s="1"/>
  <c r="I143" i="1"/>
  <c r="I152" i="1" s="1"/>
  <c r="H143" i="1"/>
  <c r="H152" i="1" s="1"/>
  <c r="G143" i="1"/>
  <c r="G152" i="1" s="1"/>
  <c r="F143" i="1"/>
  <c r="B136" i="1"/>
  <c r="A136" i="1"/>
  <c r="L135" i="1"/>
  <c r="J135" i="1"/>
  <c r="I135" i="1"/>
  <c r="H135" i="1"/>
  <c r="G135" i="1"/>
  <c r="F135" i="1"/>
  <c r="L127" i="1"/>
  <c r="L136" i="1" s="1"/>
  <c r="J127" i="1"/>
  <c r="J136" i="1" s="1"/>
  <c r="I127" i="1"/>
  <c r="H127" i="1"/>
  <c r="H136" i="1" s="1"/>
  <c r="G127" i="1"/>
  <c r="G136" i="1" s="1"/>
  <c r="F127" i="1"/>
  <c r="B120" i="1"/>
  <c r="A120" i="1"/>
  <c r="L119" i="1"/>
  <c r="J119" i="1"/>
  <c r="I119" i="1"/>
  <c r="H119" i="1"/>
  <c r="G119" i="1"/>
  <c r="F119" i="1"/>
  <c r="L111" i="1"/>
  <c r="L120" i="1" s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L105" i="1" l="1"/>
  <c r="J32" i="1"/>
  <c r="L91" i="1"/>
  <c r="G78" i="1"/>
  <c r="G63" i="1"/>
  <c r="G48" i="1"/>
  <c r="G32" i="1"/>
  <c r="F152" i="1"/>
  <c r="I136" i="1"/>
  <c r="F136" i="1"/>
  <c r="H120" i="1"/>
  <c r="H153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3" i="1" l="1"/>
  <c r="I153" i="1"/>
  <c r="J153" i="1"/>
  <c r="L153" i="1"/>
  <c r="F153" i="1"/>
</calcChain>
</file>

<file path=xl/sharedStrings.xml><?xml version="1.0" encoding="utf-8"?>
<sst xmlns="http://schemas.openxmlformats.org/spreadsheetml/2006/main" count="302" uniqueCount="137">
  <si>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</si>
  <si>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</si>
  <si>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</si>
  <si>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</si>
  <si>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</si>
  <si>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</si>
  <si>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</si>
  <si>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</si>
  <si>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</si>
  <si>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</si>
  <si>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</si>
  <si>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</si>
  <si>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</si>
  <si>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</si>
  <si>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</si>
  <si>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</si>
  <si>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</si>
  <si>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</si>
  <si>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</si>
  <si>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</si>
  <si>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</si>
  <si>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</si>
  <si>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</si>
  <si>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</si>
  <si>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</si>
  <si>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</si>
  <si>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</si>
  <si>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</si>
  <si>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</si>
  <si>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</si>
  <si>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</si>
  <si>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</si>
  <si>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</si>
  <si>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</si>
  <si>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</si>
  <si>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</si>
  <si>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</si>
  <si>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</si>
  <si>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</si>
  <si>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</si>
  <si>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</si>
  <si>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</si>
  <si>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</si>
  <si>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</si>
  <si>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</si>
  <si>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</si>
  <si>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</si>
  <si>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</si>
  <si>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</si>
  <si>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</si>
  <si>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</si>
  <si>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</si>
  <si>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</si>
  <si>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</si>
  <si>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</si>
  <si>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</si>
  <si>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</si>
  <si>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</si>
  <si>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</si>
  <si>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</si>
  <si>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</si>
  <si>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</si>
  <si>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</si>
  <si>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</si>
  <si>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</si>
  <si>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</si>
  <si>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</si>
  <si>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</si>
  <si>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</si>
  <si>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</si>
  <si>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</si>
  <si>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</si>
  <si>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</si>
  <si>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</si>
  <si>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</si>
  <si>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</si>
  <si>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</si>
  <si>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</si>
  <si>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</si>
  <si>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</si>
  <si>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</si>
  <si>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</si>
  <si>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</si>
  <si>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</si>
  <si>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</si>
  <si>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</si>
  <si>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</si>
  <si>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</si>
  <si>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</si>
  <si>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</si>
  <si>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</si>
  <si>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</si>
  <si>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</si>
  <si>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</si>
  <si>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</si>
  <si>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</si>
  <si>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</si>
  <si>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</si>
  <si>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</si>
  <si>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</si>
  <si>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</si>
  <si>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</si>
  <si>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</si>
  <si>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</si>
  <si>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</si>
  <si>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</si>
  <si>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</si>
  <si>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</si>
  <si>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</si>
  <si>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</si>
  <si>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</si>
  <si>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</si>
  <si>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</si>
  <si>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</si>
  <si>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</si>
  <si>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</si>
  <si>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</si>
  <si>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</si>
  <si>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</si>
  <si>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</si>
  <si>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</si>
  <si>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</si>
  <si>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</si>
  <si>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</si>
  <si>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</si>
  <si>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</si>
  <si>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</si>
  <si>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</si>
  <si>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</si>
  <si>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</si>
  <si>
    <t>Запеканка творожная с изюмом со сгущенным молоком</t>
  </si>
  <si>
    <t>ТТК № 526/Ш, ТТК № 421/Ш</t>
  </si>
  <si>
    <t>Каша молочная ячневая с маслом сливочным</t>
  </si>
  <si>
    <t>ТТК № 187/Ш, ТТК № 420/Ш</t>
  </si>
  <si>
    <t>Алексеева О.А.</t>
  </si>
  <si>
    <t>Директор</t>
  </si>
  <si>
    <t>МАОУ "ОЦ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</si>
</sst>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1" sqref="H15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0.1796875" style="2" customWidth="1"/>
    <col min="6" max="6" width="9.26953125" style="2" customWidth="1"/>
    <col min="7" max="7" width="7.7265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26953125" style="2" customWidth="1"/>
    <col min="13" max="16384" width="9.1796875" style="2"/>
  </cols>
  <sheetData>
    <row r="1" spans="1:12" ht="14.5" x14ac:dyDescent="0.35">
      <c r="A1" s="1" t="s">
        <v>7</v>
      </c>
      <c r="C1" s="134" t="s">
        <v>136</v>
      </c>
      <c r="D1" s="135"/>
      <c r="E1" s="135"/>
      <c r="F1" s="12" t="s">
        <v>16</v>
      </c>
      <c r="G1" s="2" t="s">
        <v>17</v>
      </c>
      <c r="H1" s="136" t="s">
        <v>135</v>
      </c>
      <c r="I1" s="136"/>
      <c r="J1" s="136"/>
      <c r="K1" s="136"/>
    </row>
    <row r="2" spans="1:12" ht="18" x14ac:dyDescent="0.25">
      <c r="A2" s="34" t="s">
        <v>6</v>
      </c>
      <c r="C2" s="2"/>
      <c r="G2" s="2" t="s">
        <v>18</v>
      </c>
      <c r="H2" s="136" t="s">
        <v>134</v>
      </c>
      <c r="I2" s="136"/>
      <c r="J2" s="136"/>
      <c r="K2" s="136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39">
        <v>7</v>
      </c>
      <c r="I3" s="39">
        <v>2</v>
      </c>
      <c r="J3" s="40">
        <v>2025</v>
      </c>
      <c r="K3" s="41"/>
    </row>
    <row r="4" spans="1:12" ht="13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5" x14ac:dyDescent="0.25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9" x14ac:dyDescent="0.35">
      <c r="A6" s="22">
        <v>1</v>
      </c>
      <c r="B6" s="15">
        <v>1</v>
      </c>
      <c r="C6" s="11" t="s">
        <v>20</v>
      </c>
      <c r="D6" s="8" t="s">
        <v>21</v>
      </c>
      <c r="E6" s="43" t="s">
        <v>76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77</v>
      </c>
      <c r="L6" s="132">
        <v>12.9</v>
      </c>
    </row>
    <row r="7" spans="1:12" ht="29" x14ac:dyDescent="0.35">
      <c r="A7" s="22"/>
      <c r="B7" s="15"/>
      <c r="C7" s="11"/>
      <c r="D7" s="98" t="s">
        <v>26</v>
      </c>
      <c r="E7" s="44" t="s">
        <v>71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50</v>
      </c>
      <c r="L7" s="88">
        <v>32.53</v>
      </c>
    </row>
    <row r="8" spans="1:12" ht="29" x14ac:dyDescent="0.35">
      <c r="A8" s="22"/>
      <c r="B8" s="15"/>
      <c r="C8" s="11"/>
      <c r="D8" s="7" t="s">
        <v>22</v>
      </c>
      <c r="E8" s="45" t="s">
        <v>73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72</v>
      </c>
      <c r="L8" s="89">
        <v>21.71</v>
      </c>
    </row>
    <row r="9" spans="1:12" ht="15" thickBot="1" x14ac:dyDescent="0.4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 x14ac:dyDescent="0.4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35">
      <c r="A11" s="22">
        <v>1</v>
      </c>
      <c r="B11" s="15">
        <v>1</v>
      </c>
      <c r="C11" s="11" t="s">
        <v>25</v>
      </c>
      <c r="D11" s="7" t="s">
        <v>27</v>
      </c>
      <c r="E11" s="42" t="s">
        <v>78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79</v>
      </c>
      <c r="L11" s="73">
        <v>23.04</v>
      </c>
    </row>
    <row r="12" spans="1:12" ht="29" x14ac:dyDescent="0.35">
      <c r="A12" s="22"/>
      <c r="B12" s="15"/>
      <c r="C12" s="11"/>
      <c r="D12" s="7" t="s">
        <v>28</v>
      </c>
      <c r="E12" s="48" t="s">
        <v>80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81</v>
      </c>
      <c r="L12" s="72">
        <v>47.02</v>
      </c>
    </row>
    <row r="13" spans="1:12" ht="29" x14ac:dyDescent="0.3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5" x14ac:dyDescent="0.35">
      <c r="A14" s="22"/>
      <c r="B14" s="15"/>
      <c r="C14" s="11"/>
      <c r="D14" s="7" t="s">
        <v>31</v>
      </c>
      <c r="E14" s="45" t="s">
        <v>45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4.5" x14ac:dyDescent="0.3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5" x14ac:dyDescent="0.3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5" x14ac:dyDescent="0.35">
      <c r="A17" s="23"/>
      <c r="B17" s="17"/>
      <c r="C17" s="8"/>
      <c r="D17" s="18" t="s">
        <v>32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" thickBot="1" x14ac:dyDescent="0.3">
      <c r="A18" s="28">
        <f>A6</f>
        <v>1</v>
      </c>
      <c r="B18" s="29">
        <f>B6</f>
        <v>1</v>
      </c>
      <c r="C18" s="137" t="s">
        <v>4</v>
      </c>
      <c r="D18" s="138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3.5" x14ac:dyDescent="0.35">
      <c r="A19" s="14">
        <v>1</v>
      </c>
      <c r="B19" s="15">
        <v>2</v>
      </c>
      <c r="C19" s="21" t="s">
        <v>20</v>
      </c>
      <c r="D19" s="5" t="s">
        <v>21</v>
      </c>
      <c r="E19" s="42" t="s">
        <v>82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83</v>
      </c>
      <c r="L19" s="73">
        <v>60.16</v>
      </c>
    </row>
    <row r="20" spans="1:12" ht="29" x14ac:dyDescent="0.3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4.5" x14ac:dyDescent="0.3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4.5" x14ac:dyDescent="0.3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5" x14ac:dyDescent="0.3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5" x14ac:dyDescent="0.3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35">
      <c r="A25" s="13">
        <v>1</v>
      </c>
      <c r="B25" s="13">
        <v>2</v>
      </c>
      <c r="C25" s="10" t="s">
        <v>25</v>
      </c>
      <c r="D25" s="8" t="s">
        <v>27</v>
      </c>
      <c r="E25" s="43" t="s">
        <v>84</v>
      </c>
      <c r="F25" s="102">
        <v>250</v>
      </c>
      <c r="G25" s="77">
        <v>3.9</v>
      </c>
      <c r="H25" s="77">
        <v>4.3</v>
      </c>
      <c r="I25" s="85">
        <v>14.5</v>
      </c>
      <c r="J25" s="77">
        <v>112.2</v>
      </c>
      <c r="K25" s="43" t="s">
        <v>85</v>
      </c>
      <c r="L25" s="71">
        <v>15.46</v>
      </c>
    </row>
    <row r="26" spans="1:12" ht="31.5" customHeight="1" x14ac:dyDescent="0.35">
      <c r="A26" s="14"/>
      <c r="B26" s="15"/>
      <c r="C26" s="11"/>
      <c r="D26" s="7" t="s">
        <v>28</v>
      </c>
      <c r="E26" s="48" t="s">
        <v>53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52</v>
      </c>
      <c r="L26" s="72">
        <v>52.26</v>
      </c>
    </row>
    <row r="27" spans="1:12" ht="29" x14ac:dyDescent="0.35">
      <c r="A27" s="14"/>
      <c r="B27" s="15"/>
      <c r="C27" s="11"/>
      <c r="D27" s="7" t="s">
        <v>30</v>
      </c>
      <c r="E27" s="48" t="s">
        <v>70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54</v>
      </c>
      <c r="L27" s="72">
        <v>10.56</v>
      </c>
    </row>
    <row r="28" spans="1:12" ht="14.5" x14ac:dyDescent="0.35">
      <c r="A28" s="14"/>
      <c r="B28" s="15"/>
      <c r="C28" s="11"/>
      <c r="D28" s="7" t="s">
        <v>31</v>
      </c>
      <c r="E28" s="45" t="s">
        <v>45</v>
      </c>
      <c r="F28" s="66">
        <v>52</v>
      </c>
      <c r="G28" s="72">
        <v>3.4</v>
      </c>
      <c r="H28" s="72">
        <v>0.5</v>
      </c>
      <c r="I28" s="78">
        <v>21.3</v>
      </c>
      <c r="J28" s="72">
        <v>104</v>
      </c>
      <c r="K28" s="37"/>
      <c r="L28" s="72">
        <v>4.72</v>
      </c>
    </row>
    <row r="29" spans="1:12" ht="14.5" x14ac:dyDescent="0.3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5" x14ac:dyDescent="0.3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5" x14ac:dyDescent="0.35">
      <c r="A31" s="16"/>
      <c r="B31" s="17"/>
      <c r="C31" s="8"/>
      <c r="D31" s="18" t="s">
        <v>32</v>
      </c>
      <c r="E31" s="9"/>
      <c r="F31" s="62">
        <f>SUM(F25:F30)</f>
        <v>722</v>
      </c>
      <c r="G31" s="54">
        <f>SUM(G25:G30)</f>
        <v>24.599999999999998</v>
      </c>
      <c r="H31" s="54">
        <f>SUM(H25:H30)</f>
        <v>25.2</v>
      </c>
      <c r="I31" s="54">
        <f>SUM(I25:I30)</f>
        <v>102.8</v>
      </c>
      <c r="J31" s="54">
        <f>SUM(J25:J30)</f>
        <v>735.2</v>
      </c>
      <c r="K31" s="24"/>
      <c r="L31" s="54">
        <f>SUM(L25:L30)</f>
        <v>83</v>
      </c>
    </row>
    <row r="32" spans="1:12" ht="15.75" customHeight="1" thickBot="1" x14ac:dyDescent="0.3">
      <c r="A32" s="32">
        <f>A19</f>
        <v>1</v>
      </c>
      <c r="B32" s="32">
        <f>B19</f>
        <v>2</v>
      </c>
      <c r="C32" s="137" t="s">
        <v>4</v>
      </c>
      <c r="D32" s="138"/>
      <c r="E32" s="30"/>
      <c r="F32" s="63">
        <f>F24+F31</f>
        <v>1246</v>
      </c>
      <c r="G32" s="55">
        <f>G24+G31</f>
        <v>40.299999999999997</v>
      </c>
      <c r="H32" s="55">
        <f>H24+H31</f>
        <v>41.8</v>
      </c>
      <c r="I32" s="55">
        <f>I24+I31</f>
        <v>174.39999999999998</v>
      </c>
      <c r="J32" s="55">
        <f>J24+J31</f>
        <v>1237.7</v>
      </c>
      <c r="K32" s="31"/>
      <c r="L32" s="55">
        <f>L24+L31</f>
        <v>173</v>
      </c>
    </row>
    <row r="33" spans="1:12" ht="72.5" x14ac:dyDescent="0.35">
      <c r="A33" s="19">
        <v>1</v>
      </c>
      <c r="B33" s="20">
        <v>3</v>
      </c>
      <c r="C33" s="21" t="s">
        <v>20</v>
      </c>
      <c r="D33" s="5" t="s">
        <v>21</v>
      </c>
      <c r="E33" s="42" t="s">
        <v>86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87</v>
      </c>
      <c r="L33" s="73">
        <v>53.22</v>
      </c>
    </row>
    <row r="34" spans="1:12" ht="29" x14ac:dyDescent="0.3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4.5" x14ac:dyDescent="0.3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 x14ac:dyDescent="0.4">
      <c r="A36" s="22"/>
      <c r="B36" s="15"/>
      <c r="C36" s="11"/>
      <c r="D36" s="7" t="s">
        <v>24</v>
      </c>
      <c r="E36" s="46" t="s">
        <v>55</v>
      </c>
      <c r="F36" s="67">
        <v>113</v>
      </c>
      <c r="G36" s="75">
        <v>0.9</v>
      </c>
      <c r="H36" s="75">
        <v>0.2</v>
      </c>
      <c r="I36" s="83">
        <v>8.5</v>
      </c>
      <c r="J36" s="75">
        <v>37.299999999999997</v>
      </c>
      <c r="K36" s="37"/>
      <c r="L36" s="75">
        <v>29.64</v>
      </c>
    </row>
    <row r="37" spans="1:12" ht="14.5" x14ac:dyDescent="0.3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5" x14ac:dyDescent="0.3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 x14ac:dyDescent="0.4">
      <c r="A39" s="23"/>
      <c r="B39" s="17"/>
      <c r="C39" s="8"/>
      <c r="D39" s="18" t="s">
        <v>32</v>
      </c>
      <c r="E39" s="9"/>
      <c r="F39" s="62">
        <f>SUM(F33:F38)</f>
        <v>618</v>
      </c>
      <c r="G39" s="54">
        <f>SUM(G33:G38)</f>
        <v>19.099999999999998</v>
      </c>
      <c r="H39" s="54">
        <f>SUM(H33:H38)</f>
        <v>19.099999999999998</v>
      </c>
      <c r="I39" s="54">
        <f>SUM(I33:I38)</f>
        <v>78</v>
      </c>
      <c r="J39" s="54">
        <f>SUM(J33:J38)</f>
        <v>558.5</v>
      </c>
      <c r="K39" s="24"/>
      <c r="L39" s="54">
        <f>SUM(L33:L38)</f>
        <v>90</v>
      </c>
    </row>
    <row r="40" spans="1:12" ht="45.75" customHeight="1" x14ac:dyDescent="0.35">
      <c r="A40" s="22">
        <v>1</v>
      </c>
      <c r="B40" s="15">
        <v>3</v>
      </c>
      <c r="C40" s="10" t="s">
        <v>25</v>
      </c>
      <c r="D40" s="7" t="s">
        <v>27</v>
      </c>
      <c r="E40" s="51" t="s">
        <v>88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89</v>
      </c>
      <c r="L40" s="91">
        <v>12.43</v>
      </c>
    </row>
    <row r="41" spans="1:12" ht="27" customHeight="1" x14ac:dyDescent="0.35">
      <c r="A41" s="22"/>
      <c r="B41" s="15"/>
      <c r="C41" s="11"/>
      <c r="D41" s="7" t="s">
        <v>28</v>
      </c>
      <c r="E41" s="48" t="s">
        <v>90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91</v>
      </c>
      <c r="L41" s="72">
        <v>46.93</v>
      </c>
    </row>
    <row r="42" spans="1:12" ht="27" customHeight="1" x14ac:dyDescent="0.35">
      <c r="A42" s="22"/>
      <c r="B42" s="15"/>
      <c r="C42" s="11"/>
      <c r="D42" s="7" t="s">
        <v>29</v>
      </c>
      <c r="E42" s="48" t="s">
        <v>92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29" x14ac:dyDescent="0.35">
      <c r="A43" s="22"/>
      <c r="B43" s="15"/>
      <c r="C43" s="11"/>
      <c r="D43" s="7" t="s">
        <v>30</v>
      </c>
      <c r="E43" s="48" t="s">
        <v>68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69</v>
      </c>
      <c r="L43" s="72">
        <v>8</v>
      </c>
    </row>
    <row r="44" spans="1:12" ht="14.5" x14ac:dyDescent="0.3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4.5" x14ac:dyDescent="0.3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5" x14ac:dyDescent="0.3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5" x14ac:dyDescent="0.3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3">
      <c r="A48" s="28">
        <f>A33</f>
        <v>1</v>
      </c>
      <c r="B48" s="29">
        <f>B33</f>
        <v>3</v>
      </c>
      <c r="C48" s="137" t="s">
        <v>4</v>
      </c>
      <c r="D48" s="138"/>
      <c r="E48" s="30"/>
      <c r="F48" s="63">
        <f>F39+F47</f>
        <v>1351</v>
      </c>
      <c r="G48" s="55">
        <f>G39+G47</f>
        <v>46</v>
      </c>
      <c r="H48" s="55">
        <f>H39+H47</f>
        <v>45</v>
      </c>
      <c r="I48" s="55">
        <f>I39+I47</f>
        <v>187.2</v>
      </c>
      <c r="J48" s="55">
        <f>J39+J47</f>
        <v>1334.9</v>
      </c>
      <c r="K48" s="31"/>
      <c r="L48" s="55">
        <f>L39+L47</f>
        <v>173</v>
      </c>
    </row>
    <row r="49" spans="1:12" ht="58" x14ac:dyDescent="0.35">
      <c r="A49" s="19">
        <v>1</v>
      </c>
      <c r="B49" s="20">
        <v>4</v>
      </c>
      <c r="C49" s="21" t="s">
        <v>20</v>
      </c>
      <c r="D49" s="5" t="s">
        <v>21</v>
      </c>
      <c r="E49" s="42" t="s">
        <v>62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63</v>
      </c>
      <c r="L49" s="73">
        <v>48.08</v>
      </c>
    </row>
    <row r="50" spans="1:12" ht="29" x14ac:dyDescent="0.35">
      <c r="A50" s="22"/>
      <c r="B50" s="15"/>
      <c r="C50" s="11"/>
      <c r="D50" s="7" t="s">
        <v>22</v>
      </c>
      <c r="E50" s="48" t="s">
        <v>93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94</v>
      </c>
      <c r="L50" s="72">
        <v>19.22</v>
      </c>
    </row>
    <row r="51" spans="1:12" ht="14.5" x14ac:dyDescent="0.3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5" x14ac:dyDescent="0.3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5" x14ac:dyDescent="0.3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5" x14ac:dyDescent="0.3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35">
      <c r="A55" s="22">
        <v>1</v>
      </c>
      <c r="B55" s="15">
        <v>4</v>
      </c>
      <c r="C55" s="10" t="s">
        <v>25</v>
      </c>
      <c r="D55" s="7" t="s">
        <v>27</v>
      </c>
      <c r="E55" s="48" t="s">
        <v>95</v>
      </c>
      <c r="F55" s="60">
        <v>223</v>
      </c>
      <c r="G55" s="103">
        <v>3.6</v>
      </c>
      <c r="H55" s="103">
        <v>5</v>
      </c>
      <c r="I55" s="104">
        <v>11.3</v>
      </c>
      <c r="J55" s="103">
        <v>104.6</v>
      </c>
      <c r="K55" s="48" t="s">
        <v>96</v>
      </c>
      <c r="L55" s="72">
        <v>9.07</v>
      </c>
    </row>
    <row r="56" spans="1:12" ht="28.5" customHeight="1" x14ac:dyDescent="0.35">
      <c r="A56" s="22"/>
      <c r="B56" s="15"/>
      <c r="C56" s="11"/>
      <c r="D56" s="8" t="s">
        <v>28</v>
      </c>
      <c r="E56" s="43" t="s">
        <v>60</v>
      </c>
      <c r="F56" s="102">
        <v>90</v>
      </c>
      <c r="G56" s="71">
        <v>13.6</v>
      </c>
      <c r="H56" s="71">
        <v>12.9</v>
      </c>
      <c r="I56" s="81">
        <v>22.4</v>
      </c>
      <c r="J56" s="71">
        <v>258.2</v>
      </c>
      <c r="K56" s="43" t="s">
        <v>61</v>
      </c>
      <c r="L56" s="71">
        <v>46.83</v>
      </c>
    </row>
    <row r="57" spans="1:12" ht="19.5" customHeight="1" x14ac:dyDescent="0.35">
      <c r="A57" s="22"/>
      <c r="B57" s="15"/>
      <c r="C57" s="11"/>
      <c r="D57" s="7" t="s">
        <v>29</v>
      </c>
      <c r="E57" s="48" t="s">
        <v>49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48</v>
      </c>
      <c r="L57" s="72">
        <v>15.31</v>
      </c>
    </row>
    <row r="58" spans="1:12" ht="29" x14ac:dyDescent="0.35">
      <c r="A58" s="22"/>
      <c r="B58" s="15"/>
      <c r="C58" s="11"/>
      <c r="D58" s="7" t="s">
        <v>30</v>
      </c>
      <c r="E58" s="48" t="s">
        <v>47</v>
      </c>
      <c r="F58" s="60">
        <v>200</v>
      </c>
      <c r="G58" s="72">
        <v>0.1</v>
      </c>
      <c r="H58" s="72">
        <v>0</v>
      </c>
      <c r="I58" s="78">
        <v>11</v>
      </c>
      <c r="J58" s="72">
        <v>44</v>
      </c>
      <c r="K58" s="43" t="s">
        <v>57</v>
      </c>
      <c r="L58" s="72">
        <v>7.81</v>
      </c>
    </row>
    <row r="59" spans="1:12" ht="14.5" x14ac:dyDescent="0.35">
      <c r="A59" s="22"/>
      <c r="B59" s="15"/>
      <c r="C59" s="11"/>
      <c r="D59" s="7" t="s">
        <v>31</v>
      </c>
      <c r="E59" s="45" t="s">
        <v>45</v>
      </c>
      <c r="F59" s="66">
        <v>44</v>
      </c>
      <c r="G59" s="72">
        <v>2.9</v>
      </c>
      <c r="H59" s="72">
        <v>0.4</v>
      </c>
      <c r="I59" s="78">
        <v>18</v>
      </c>
      <c r="J59" s="72">
        <v>88</v>
      </c>
      <c r="K59" s="37"/>
      <c r="L59" s="72">
        <v>3.98</v>
      </c>
    </row>
    <row r="60" spans="1:12" ht="14.5" x14ac:dyDescent="0.3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5" x14ac:dyDescent="0.3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5" x14ac:dyDescent="0.35">
      <c r="A62" s="23"/>
      <c r="B62" s="17"/>
      <c r="C62" s="8"/>
      <c r="D62" s="18" t="s">
        <v>32</v>
      </c>
      <c r="E62" s="9"/>
      <c r="F62" s="62">
        <f>SUM(F55:F61)</f>
        <v>707</v>
      </c>
      <c r="G62" s="54">
        <f>SUM(G55:G61)</f>
        <v>23.9</v>
      </c>
      <c r="H62" s="54">
        <f>SUM(H55:H61)</f>
        <v>24.499999999999996</v>
      </c>
      <c r="I62" s="54">
        <f>SUM(I55:I61)</f>
        <v>101.30000000000001</v>
      </c>
      <c r="J62" s="54">
        <f>SUM(J55:J61)</f>
        <v>722.8</v>
      </c>
      <c r="K62" s="24"/>
      <c r="L62" s="54">
        <f>SUM(L55:L61)</f>
        <v>83</v>
      </c>
    </row>
    <row r="63" spans="1:12" ht="15.75" customHeight="1" x14ac:dyDescent="0.25">
      <c r="A63" s="105">
        <f>A49</f>
        <v>1</v>
      </c>
      <c r="B63" s="107">
        <f>B49</f>
        <v>4</v>
      </c>
      <c r="C63" s="139" t="s">
        <v>4</v>
      </c>
      <c r="D63" s="140"/>
      <c r="E63" s="108"/>
      <c r="F63" s="109">
        <f>F54+F62</f>
        <v>1227</v>
      </c>
      <c r="G63" s="110">
        <f>G54+G62</f>
        <v>40.4</v>
      </c>
      <c r="H63" s="110">
        <f>H54+H62</f>
        <v>42.699999999999996</v>
      </c>
      <c r="I63" s="110">
        <f>I54+I62</f>
        <v>184.4</v>
      </c>
      <c r="J63" s="110">
        <f>J54+J62</f>
        <v>1287.5999999999999</v>
      </c>
      <c r="K63" s="111"/>
      <c r="L63" s="110">
        <f>L54+L62</f>
        <v>173</v>
      </c>
    </row>
    <row r="64" spans="1:12" ht="87" x14ac:dyDescent="0.35">
      <c r="A64" s="114">
        <v>1</v>
      </c>
      <c r="B64" s="14">
        <v>5</v>
      </c>
      <c r="C64" s="123" t="s">
        <v>20</v>
      </c>
      <c r="D64" s="118" t="s">
        <v>21</v>
      </c>
      <c r="E64" s="112" t="s">
        <v>97</v>
      </c>
      <c r="F64" s="102">
        <v>275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98</v>
      </c>
      <c r="L64" s="71">
        <v>81.290000000000006</v>
      </c>
    </row>
    <row r="65" spans="1:12" ht="29" x14ac:dyDescent="0.35">
      <c r="A65" s="114"/>
      <c r="B65" s="14"/>
      <c r="C65" s="11"/>
      <c r="D65" s="118" t="s">
        <v>22</v>
      </c>
      <c r="E65" s="48" t="s">
        <v>39</v>
      </c>
      <c r="F65" s="60">
        <v>205</v>
      </c>
      <c r="G65" s="72">
        <v>0.2</v>
      </c>
      <c r="H65" s="72">
        <v>0</v>
      </c>
      <c r="I65" s="78">
        <v>5.0999999999999996</v>
      </c>
      <c r="J65" s="95">
        <v>21</v>
      </c>
      <c r="K65" s="43" t="s">
        <v>38</v>
      </c>
      <c r="L65" s="72">
        <v>3.54</v>
      </c>
    </row>
    <row r="66" spans="1:12" ht="21.75" customHeight="1" x14ac:dyDescent="0.35">
      <c r="A66" s="114"/>
      <c r="B66" s="14"/>
      <c r="C66" s="11"/>
      <c r="D66" s="120" t="s">
        <v>23</v>
      </c>
      <c r="E66" s="48" t="s">
        <v>45</v>
      </c>
      <c r="F66" s="60">
        <v>57</v>
      </c>
      <c r="G66" s="74">
        <v>3.7</v>
      </c>
      <c r="H66" s="74">
        <v>0.6</v>
      </c>
      <c r="I66" s="79">
        <v>23.4</v>
      </c>
      <c r="J66" s="95">
        <v>114</v>
      </c>
      <c r="K66" s="37"/>
      <c r="L66" s="95">
        <v>5.17</v>
      </c>
    </row>
    <row r="67" spans="1:12" ht="14.5" x14ac:dyDescent="0.35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4.5" x14ac:dyDescent="0.3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5" x14ac:dyDescent="0.35">
      <c r="A69" s="106"/>
      <c r="B69" s="16"/>
      <c r="C69" s="8"/>
      <c r="D69" s="122" t="s">
        <v>32</v>
      </c>
      <c r="E69" s="9"/>
      <c r="F69" s="62">
        <f>SUM(F64:F68)</f>
        <v>537</v>
      </c>
      <c r="G69" s="54">
        <f>SUM(G64:G68)</f>
        <v>18.899999999999999</v>
      </c>
      <c r="H69" s="54">
        <f>SUM(H64:H68)</f>
        <v>19.200000000000003</v>
      </c>
      <c r="I69" s="54">
        <f>SUM(I64:I68)</f>
        <v>69.099999999999994</v>
      </c>
      <c r="J69" s="54">
        <f>SUM(J64:J68)</f>
        <v>524.79999999999995</v>
      </c>
      <c r="K69" s="24"/>
      <c r="L69" s="54">
        <f>SUM(L64:L68)</f>
        <v>90.000000000000014</v>
      </c>
    </row>
    <row r="70" spans="1:12" ht="32.25" customHeight="1" x14ac:dyDescent="0.35">
      <c r="A70" s="115">
        <v>1</v>
      </c>
      <c r="B70" s="14">
        <v>5</v>
      </c>
      <c r="C70" s="117" t="s">
        <v>25</v>
      </c>
      <c r="D70" s="7" t="s">
        <v>27</v>
      </c>
      <c r="E70" s="43" t="s">
        <v>99</v>
      </c>
      <c r="F70" s="60">
        <v>200</v>
      </c>
      <c r="G70" s="77">
        <v>1.4</v>
      </c>
      <c r="H70" s="77">
        <v>4.0999999999999996</v>
      </c>
      <c r="I70" s="85">
        <v>8.1999999999999993</v>
      </c>
      <c r="J70" s="77">
        <v>74.400000000000006</v>
      </c>
      <c r="K70" s="43" t="s">
        <v>100</v>
      </c>
      <c r="L70" s="71">
        <v>13.87</v>
      </c>
    </row>
    <row r="71" spans="1:12" ht="31.5" customHeight="1" x14ac:dyDescent="0.35">
      <c r="A71" s="115"/>
      <c r="B71" s="14"/>
      <c r="C71" s="117"/>
      <c r="D71" s="7" t="s">
        <v>28</v>
      </c>
      <c r="E71" s="48" t="s">
        <v>101</v>
      </c>
      <c r="F71" s="60">
        <v>100</v>
      </c>
      <c r="G71" s="71">
        <v>12.9</v>
      </c>
      <c r="H71" s="71">
        <v>16.7</v>
      </c>
      <c r="I71" s="81">
        <v>18.399999999999999</v>
      </c>
      <c r="J71" s="71">
        <v>275.5</v>
      </c>
      <c r="K71" s="43" t="s">
        <v>56</v>
      </c>
      <c r="L71" s="72">
        <v>46.34</v>
      </c>
    </row>
    <row r="72" spans="1:12" ht="30" customHeight="1" x14ac:dyDescent="0.35">
      <c r="A72" s="115"/>
      <c r="B72" s="14"/>
      <c r="C72" s="117"/>
      <c r="D72" s="7" t="s">
        <v>29</v>
      </c>
      <c r="E72" s="48" t="s">
        <v>66</v>
      </c>
      <c r="F72" s="60">
        <v>150</v>
      </c>
      <c r="G72" s="72">
        <v>6.3</v>
      </c>
      <c r="H72" s="72">
        <v>6.2</v>
      </c>
      <c r="I72" s="78">
        <v>35.299999999999997</v>
      </c>
      <c r="J72" s="72">
        <v>220.5</v>
      </c>
      <c r="K72" s="43" t="s">
        <v>67</v>
      </c>
      <c r="L72" s="72">
        <v>10.82</v>
      </c>
    </row>
    <row r="73" spans="1:12" ht="29" x14ac:dyDescent="0.35">
      <c r="A73" s="115"/>
      <c r="B73" s="14"/>
      <c r="C73" s="117"/>
      <c r="D73" s="7" t="s">
        <v>30</v>
      </c>
      <c r="E73" s="48" t="s">
        <v>74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75</v>
      </c>
      <c r="L73" s="72">
        <v>6.75</v>
      </c>
    </row>
    <row r="74" spans="1:12" ht="14.5" x14ac:dyDescent="0.35">
      <c r="A74" s="115"/>
      <c r="B74" s="14"/>
      <c r="C74" s="117"/>
      <c r="D74" s="7" t="s">
        <v>31</v>
      </c>
      <c r="E74" s="48" t="s">
        <v>45</v>
      </c>
      <c r="F74" s="66">
        <v>58</v>
      </c>
      <c r="G74" s="72">
        <v>3.8</v>
      </c>
      <c r="H74" s="72">
        <v>0.6</v>
      </c>
      <c r="I74" s="78">
        <v>23.8</v>
      </c>
      <c r="J74" s="72">
        <v>116</v>
      </c>
      <c r="K74" s="37"/>
      <c r="L74" s="72">
        <v>5.22</v>
      </c>
    </row>
    <row r="75" spans="1:12" ht="14.5" x14ac:dyDescent="0.3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5" x14ac:dyDescent="0.3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5" x14ac:dyDescent="0.35">
      <c r="A77" s="116"/>
      <c r="B77" s="16"/>
      <c r="C77" s="118"/>
      <c r="D77" s="18" t="s">
        <v>32</v>
      </c>
      <c r="E77" s="9"/>
      <c r="F77" s="62">
        <f>SUM(F70:F76)</f>
        <v>708</v>
      </c>
      <c r="G77" s="54">
        <f>SUM(G70:G76)</f>
        <v>25.6</v>
      </c>
      <c r="H77" s="54">
        <f>SUM(H70:H76)</f>
        <v>27.7</v>
      </c>
      <c r="I77" s="54">
        <f>SUM(I70:I76)</f>
        <v>102.09999999999998</v>
      </c>
      <c r="J77" s="54">
        <f>SUM(J70:J76)</f>
        <v>751.19999999999993</v>
      </c>
      <c r="K77" s="24"/>
      <c r="L77" s="54">
        <f>SUM(L70:L76)</f>
        <v>83</v>
      </c>
    </row>
    <row r="78" spans="1:12" ht="15.75" customHeight="1" thickBot="1" x14ac:dyDescent="0.3">
      <c r="A78" s="28">
        <v>1</v>
      </c>
      <c r="B78" s="119">
        <v>5</v>
      </c>
      <c r="C78" s="137" t="s">
        <v>4</v>
      </c>
      <c r="D78" s="138"/>
      <c r="E78" s="30"/>
      <c r="F78" s="63">
        <f>F69+F77</f>
        <v>1245</v>
      </c>
      <c r="G78" s="55">
        <f>G69+G77</f>
        <v>44.5</v>
      </c>
      <c r="H78" s="55">
        <f>H69+H77</f>
        <v>46.900000000000006</v>
      </c>
      <c r="I78" s="55">
        <f>I69+I77</f>
        <v>171.2</v>
      </c>
      <c r="J78" s="55">
        <f>J69+J77</f>
        <v>1276</v>
      </c>
      <c r="K78" s="31"/>
      <c r="L78" s="55">
        <f>L69+L77</f>
        <v>173</v>
      </c>
    </row>
    <row r="79" spans="1:12" ht="29" x14ac:dyDescent="0.35">
      <c r="A79" s="19">
        <v>2</v>
      </c>
      <c r="B79" s="20">
        <v>1</v>
      </c>
      <c r="C79" s="21" t="s">
        <v>20</v>
      </c>
      <c r="D79" s="5" t="s">
        <v>21</v>
      </c>
      <c r="E79" s="42" t="s">
        <v>124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125</v>
      </c>
      <c r="L79" s="73">
        <v>33.549999999999997</v>
      </c>
    </row>
    <row r="80" spans="1:12" ht="29" x14ac:dyDescent="0.35">
      <c r="A80" s="22"/>
      <c r="B80" s="15"/>
      <c r="C80" s="11"/>
      <c r="D80" s="113" t="s">
        <v>26</v>
      </c>
      <c r="E80" s="48" t="s">
        <v>127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126</v>
      </c>
      <c r="L80" s="72">
        <v>52.1</v>
      </c>
    </row>
    <row r="81" spans="1:12" ht="29" x14ac:dyDescent="0.3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5" x14ac:dyDescent="0.3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35">
      <c r="A83" s="22">
        <v>2</v>
      </c>
      <c r="B83" s="15">
        <v>1</v>
      </c>
      <c r="C83" s="11" t="s">
        <v>25</v>
      </c>
      <c r="D83" s="7" t="s">
        <v>27</v>
      </c>
      <c r="E83" s="43" t="s">
        <v>102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103</v>
      </c>
      <c r="L83" s="71">
        <v>17.23</v>
      </c>
    </row>
    <row r="84" spans="1:12" ht="29" x14ac:dyDescent="0.35">
      <c r="A84" s="22"/>
      <c r="B84" s="15"/>
      <c r="C84" s="11"/>
      <c r="D84" s="7" t="s">
        <v>28</v>
      </c>
      <c r="E84" s="48" t="s">
        <v>104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105</v>
      </c>
      <c r="L84" s="72">
        <v>40.22</v>
      </c>
    </row>
    <row r="85" spans="1:12" ht="21.75" customHeight="1" x14ac:dyDescent="0.3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 x14ac:dyDescent="0.35">
      <c r="A86" s="22"/>
      <c r="B86" s="15"/>
      <c r="C86" s="11"/>
      <c r="D86" s="7" t="s">
        <v>30</v>
      </c>
      <c r="E86" s="48" t="s">
        <v>70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54</v>
      </c>
      <c r="L86" s="72">
        <v>10.56</v>
      </c>
    </row>
    <row r="87" spans="1:12" ht="14.5" x14ac:dyDescent="0.35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4.5" x14ac:dyDescent="0.3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5" x14ac:dyDescent="0.3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5" x14ac:dyDescent="0.3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" thickBot="1" x14ac:dyDescent="0.3">
      <c r="A91" s="28">
        <f>A79</f>
        <v>2</v>
      </c>
      <c r="B91" s="29">
        <f>B79</f>
        <v>1</v>
      </c>
      <c r="C91" s="137" t="s">
        <v>4</v>
      </c>
      <c r="D91" s="138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35">
      <c r="A92" s="14">
        <v>2</v>
      </c>
      <c r="B92" s="15">
        <v>2</v>
      </c>
      <c r="C92" s="21" t="s">
        <v>20</v>
      </c>
      <c r="D92" s="5" t="s">
        <v>21</v>
      </c>
      <c r="E92" s="42" t="s">
        <v>130</v>
      </c>
      <c r="F92" s="59">
        <v>170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131</v>
      </c>
      <c r="L92" s="73">
        <v>60.54</v>
      </c>
    </row>
    <row r="93" spans="1:12" ht="16.5" customHeight="1" x14ac:dyDescent="0.3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 x14ac:dyDescent="0.35">
      <c r="A94" s="14"/>
      <c r="B94" s="15"/>
      <c r="C94" s="11"/>
      <c r="D94" s="8" t="s">
        <v>24</v>
      </c>
      <c r="E94" s="44" t="s">
        <v>40</v>
      </c>
      <c r="F94" s="87">
        <v>132</v>
      </c>
      <c r="G94" s="99">
        <v>0.5</v>
      </c>
      <c r="H94" s="99">
        <v>0.5</v>
      </c>
      <c r="I94" s="100">
        <v>12.9</v>
      </c>
      <c r="J94" s="99">
        <v>62</v>
      </c>
      <c r="K94" s="101"/>
      <c r="L94" s="99">
        <v>23.92</v>
      </c>
    </row>
    <row r="95" spans="1:12" ht="25.5" customHeight="1" x14ac:dyDescent="0.3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 x14ac:dyDescent="0.4">
      <c r="A96" s="16"/>
      <c r="B96" s="17"/>
      <c r="C96" s="8"/>
      <c r="D96" s="18" t="s">
        <v>32</v>
      </c>
      <c r="E96" s="9"/>
      <c r="F96" s="62">
        <f>SUM(F92:F95)</f>
        <v>512</v>
      </c>
      <c r="G96" s="54">
        <f>SUM(G92:G95)</f>
        <v>15.7</v>
      </c>
      <c r="H96" s="54">
        <f>SUM(H92:H95)</f>
        <v>16.600000000000001</v>
      </c>
      <c r="I96" s="54">
        <f>SUM(I92:I95)</f>
        <v>71.400000000000006</v>
      </c>
      <c r="J96" s="54">
        <f>SUM(J92:J95)</f>
        <v>501.5</v>
      </c>
      <c r="K96" s="24"/>
      <c r="L96" s="54">
        <f>SUM(L92:L95)</f>
        <v>90</v>
      </c>
    </row>
    <row r="97" spans="1:12" ht="58" x14ac:dyDescent="0.35">
      <c r="A97" s="13">
        <v>2</v>
      </c>
      <c r="B97" s="13">
        <v>2</v>
      </c>
      <c r="C97" s="10" t="s">
        <v>25</v>
      </c>
      <c r="D97" s="7" t="s">
        <v>27</v>
      </c>
      <c r="E97" s="51" t="s">
        <v>106</v>
      </c>
      <c r="F97" s="60">
        <v>255</v>
      </c>
      <c r="G97" s="103">
        <v>8.9</v>
      </c>
      <c r="H97" s="103">
        <v>5.4</v>
      </c>
      <c r="I97" s="104">
        <v>21</v>
      </c>
      <c r="J97" s="103">
        <v>169.6</v>
      </c>
      <c r="K97" s="51" t="s">
        <v>89</v>
      </c>
      <c r="L97" s="91">
        <v>12.43</v>
      </c>
    </row>
    <row r="98" spans="1:12" ht="22.5" customHeight="1" x14ac:dyDescent="0.35">
      <c r="A98" s="14"/>
      <c r="B98" s="15"/>
      <c r="C98" s="11"/>
      <c r="D98" s="7" t="s">
        <v>28</v>
      </c>
      <c r="E98" s="48" t="s">
        <v>64</v>
      </c>
      <c r="F98" s="60">
        <v>100</v>
      </c>
      <c r="G98" s="71">
        <v>8.1</v>
      </c>
      <c r="H98" s="71">
        <v>15.6</v>
      </c>
      <c r="I98" s="81">
        <v>16.5</v>
      </c>
      <c r="J98" s="71">
        <v>238.8</v>
      </c>
      <c r="K98" s="57" t="s">
        <v>65</v>
      </c>
      <c r="L98" s="72">
        <v>48.03</v>
      </c>
    </row>
    <row r="99" spans="1:12" ht="30.75" customHeight="1" x14ac:dyDescent="0.35">
      <c r="A99" s="14"/>
      <c r="B99" s="15"/>
      <c r="C99" s="11"/>
      <c r="D99" s="7" t="s">
        <v>29</v>
      </c>
      <c r="E99" s="48" t="s">
        <v>66</v>
      </c>
      <c r="F99" s="60">
        <v>150</v>
      </c>
      <c r="G99" s="72">
        <v>6.3</v>
      </c>
      <c r="H99" s="72">
        <v>6.2</v>
      </c>
      <c r="I99" s="78">
        <v>35.299999999999997</v>
      </c>
      <c r="J99" s="72">
        <v>220.5</v>
      </c>
      <c r="K99" s="48" t="s">
        <v>67</v>
      </c>
      <c r="L99" s="72">
        <v>10.82</v>
      </c>
    </row>
    <row r="100" spans="1:12" ht="29" x14ac:dyDescent="0.35">
      <c r="A100" s="14"/>
      <c r="B100" s="15"/>
      <c r="C100" s="11"/>
      <c r="D100" s="7" t="s">
        <v>30</v>
      </c>
      <c r="E100" s="48" t="s">
        <v>68</v>
      </c>
      <c r="F100" s="60">
        <v>200</v>
      </c>
      <c r="G100" s="72">
        <v>0.7</v>
      </c>
      <c r="H100" s="72">
        <v>0.3</v>
      </c>
      <c r="I100" s="78">
        <v>11.4</v>
      </c>
      <c r="J100" s="72">
        <v>45.6</v>
      </c>
      <c r="K100" s="48" t="s">
        <v>69</v>
      </c>
      <c r="L100" s="72">
        <v>8</v>
      </c>
    </row>
    <row r="101" spans="1:12" ht="14.5" x14ac:dyDescent="0.35">
      <c r="A101" s="14"/>
      <c r="B101" s="15"/>
      <c r="C101" s="11"/>
      <c r="D101" s="7" t="s">
        <v>31</v>
      </c>
      <c r="E101" s="45" t="s">
        <v>51</v>
      </c>
      <c r="F101" s="66">
        <v>41</v>
      </c>
      <c r="G101" s="72">
        <v>2.7</v>
      </c>
      <c r="H101" s="72">
        <v>0.4</v>
      </c>
      <c r="I101" s="78">
        <v>16.8</v>
      </c>
      <c r="J101" s="72">
        <v>82</v>
      </c>
      <c r="K101" s="37"/>
      <c r="L101" s="72">
        <v>3.72</v>
      </c>
    </row>
    <row r="102" spans="1:12" ht="14.5" x14ac:dyDescent="0.3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5" x14ac:dyDescent="0.3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5" x14ac:dyDescent="0.35">
      <c r="A104" s="16"/>
      <c r="B104" s="17"/>
      <c r="C104" s="8"/>
      <c r="D104" s="18" t="s">
        <v>32</v>
      </c>
      <c r="E104" s="9"/>
      <c r="F104" s="62">
        <f>SUM(F97:F103)</f>
        <v>746</v>
      </c>
      <c r="G104" s="54">
        <f>SUM(G97:G103)</f>
        <v>26.7</v>
      </c>
      <c r="H104" s="54">
        <f>SUM(H97:H103)</f>
        <v>27.9</v>
      </c>
      <c r="I104" s="54">
        <f>SUM(I97:I103)</f>
        <v>101</v>
      </c>
      <c r="J104" s="54">
        <f>SUM(J97:J103)</f>
        <v>756.5</v>
      </c>
      <c r="K104" s="24"/>
      <c r="L104" s="54">
        <f>SUM(L97:L103)</f>
        <v>83</v>
      </c>
    </row>
    <row r="105" spans="1:12" ht="15" thickBot="1" x14ac:dyDescent="0.3">
      <c r="A105" s="32">
        <v>2</v>
      </c>
      <c r="B105" s="32">
        <v>2</v>
      </c>
      <c r="C105" s="137" t="s">
        <v>4</v>
      </c>
      <c r="D105" s="138"/>
      <c r="E105" s="30"/>
      <c r="F105" s="63">
        <f>F96+F104</f>
        <v>1258</v>
      </c>
      <c r="G105" s="55">
        <f>G96+G104</f>
        <v>42.4</v>
      </c>
      <c r="H105" s="55">
        <f>H96+H104</f>
        <v>44.5</v>
      </c>
      <c r="I105" s="55">
        <f>I96+I104</f>
        <v>172.4</v>
      </c>
      <c r="J105" s="55">
        <f>J96+J104</f>
        <v>1258</v>
      </c>
      <c r="K105" s="31"/>
      <c r="L105" s="55">
        <f>L96+L104</f>
        <v>173</v>
      </c>
    </row>
    <row r="106" spans="1:12" ht="87" x14ac:dyDescent="0.35">
      <c r="A106" s="19">
        <v>2</v>
      </c>
      <c r="B106" s="20">
        <v>3</v>
      </c>
      <c r="C106" s="21" t="s">
        <v>20</v>
      </c>
      <c r="D106" s="5" t="s">
        <v>21</v>
      </c>
      <c r="E106" s="42" t="s">
        <v>128</v>
      </c>
      <c r="F106" s="59">
        <v>300</v>
      </c>
      <c r="G106" s="73">
        <v>14.7</v>
      </c>
      <c r="H106" s="73">
        <v>16.7</v>
      </c>
      <c r="I106" s="82">
        <v>45.2</v>
      </c>
      <c r="J106" s="73">
        <v>389.9</v>
      </c>
      <c r="K106" s="42" t="s">
        <v>129</v>
      </c>
      <c r="L106" s="73">
        <v>82.5</v>
      </c>
    </row>
    <row r="107" spans="1:12" ht="29" x14ac:dyDescent="0.3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 x14ac:dyDescent="0.4">
      <c r="A108" s="22"/>
      <c r="B108" s="15"/>
      <c r="C108" s="11"/>
      <c r="D108" s="7" t="s">
        <v>23</v>
      </c>
      <c r="E108" s="58" t="s">
        <v>45</v>
      </c>
      <c r="F108" s="67">
        <v>44</v>
      </c>
      <c r="G108" s="75">
        <v>2.9</v>
      </c>
      <c r="H108" s="75">
        <v>0.4</v>
      </c>
      <c r="I108" s="83">
        <v>18</v>
      </c>
      <c r="J108" s="75">
        <v>88</v>
      </c>
      <c r="K108" s="37"/>
      <c r="L108" s="75">
        <v>3.96</v>
      </c>
    </row>
    <row r="109" spans="1:12" ht="14.5" x14ac:dyDescent="0.35">
      <c r="A109" s="22"/>
      <c r="B109" s="15"/>
      <c r="C109" s="11"/>
      <c r="D109" s="6"/>
      <c r="E109" s="36"/>
      <c r="F109" s="60"/>
      <c r="G109" s="53"/>
      <c r="H109" s="53"/>
      <c r="I109" s="53"/>
      <c r="J109" s="53"/>
      <c r="K109" s="37"/>
      <c r="L109" s="53"/>
    </row>
    <row r="110" spans="1:12" ht="14.5" x14ac:dyDescent="0.3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 x14ac:dyDescent="0.4">
      <c r="A111" s="23"/>
      <c r="B111" s="17"/>
      <c r="C111" s="8"/>
      <c r="D111" s="18" t="s">
        <v>32</v>
      </c>
      <c r="E111" s="9"/>
      <c r="F111" s="62">
        <f>SUM(F106:F110)</f>
        <v>549</v>
      </c>
      <c r="G111" s="54">
        <f>SUM(G106:G110)</f>
        <v>17.7</v>
      </c>
      <c r="H111" s="54">
        <f>SUM(H106:H110)</f>
        <v>17.099999999999998</v>
      </c>
      <c r="I111" s="54">
        <f>SUM(I106:I110)</f>
        <v>68.300000000000011</v>
      </c>
      <c r="J111" s="54">
        <f>SUM(J106:J110)</f>
        <v>498.7</v>
      </c>
      <c r="K111" s="24"/>
      <c r="L111" s="54">
        <f>SUM(L106:L110)</f>
        <v>90</v>
      </c>
    </row>
    <row r="112" spans="1:12" ht="29" x14ac:dyDescent="0.35">
      <c r="A112" s="25">
        <v>2</v>
      </c>
      <c r="B112" s="13">
        <v>3</v>
      </c>
      <c r="C112" s="10" t="s">
        <v>25</v>
      </c>
      <c r="D112" s="7" t="s">
        <v>27</v>
      </c>
      <c r="E112" s="51" t="s">
        <v>107</v>
      </c>
      <c r="F112" s="60">
        <v>250</v>
      </c>
      <c r="G112" s="76">
        <v>4.2</v>
      </c>
      <c r="H112" s="76">
        <v>5.3</v>
      </c>
      <c r="I112" s="84">
        <v>19.8</v>
      </c>
      <c r="J112" s="76">
        <v>143.69999999999999</v>
      </c>
      <c r="K112" s="51" t="s">
        <v>108</v>
      </c>
      <c r="L112" s="91">
        <v>13.52</v>
      </c>
    </row>
    <row r="113" spans="1:12" ht="58" x14ac:dyDescent="0.35">
      <c r="A113" s="22"/>
      <c r="B113" s="15"/>
      <c r="C113" s="11"/>
      <c r="D113" s="7" t="s">
        <v>28</v>
      </c>
      <c r="E113" s="48" t="s">
        <v>109</v>
      </c>
      <c r="F113" s="60">
        <v>110</v>
      </c>
      <c r="G113" s="72">
        <v>13</v>
      </c>
      <c r="H113" s="72">
        <v>14</v>
      </c>
      <c r="I113" s="78">
        <v>21.7</v>
      </c>
      <c r="J113" s="72">
        <v>264</v>
      </c>
      <c r="K113" s="48" t="s">
        <v>110</v>
      </c>
      <c r="L113" s="72">
        <v>48.56</v>
      </c>
    </row>
    <row r="114" spans="1:12" ht="20.25" customHeight="1" x14ac:dyDescent="0.35">
      <c r="A114" s="22"/>
      <c r="B114" s="15"/>
      <c r="C114" s="11"/>
      <c r="D114" s="7" t="s">
        <v>29</v>
      </c>
      <c r="E114" s="97" t="s">
        <v>49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48</v>
      </c>
      <c r="L114" s="95">
        <v>15.31</v>
      </c>
    </row>
    <row r="115" spans="1:12" ht="29" x14ac:dyDescent="0.35">
      <c r="A115" s="22"/>
      <c r="B115" s="15"/>
      <c r="C115" s="11"/>
      <c r="D115" s="7" t="s">
        <v>30</v>
      </c>
      <c r="E115" s="48" t="s">
        <v>58</v>
      </c>
      <c r="F115" s="60">
        <v>200</v>
      </c>
      <c r="G115" s="72">
        <v>0.1</v>
      </c>
      <c r="H115" s="72">
        <v>0</v>
      </c>
      <c r="I115" s="78">
        <v>5</v>
      </c>
      <c r="J115" s="95">
        <v>20</v>
      </c>
      <c r="K115" s="48" t="s">
        <v>111</v>
      </c>
      <c r="L115" s="72">
        <v>2.08</v>
      </c>
    </row>
    <row r="116" spans="1:12" ht="14.5" x14ac:dyDescent="0.35">
      <c r="A116" s="22"/>
      <c r="B116" s="15"/>
      <c r="C116" s="11"/>
      <c r="D116" s="7" t="s">
        <v>31</v>
      </c>
      <c r="E116" s="48" t="s">
        <v>45</v>
      </c>
      <c r="F116" s="60">
        <v>39</v>
      </c>
      <c r="G116" s="72">
        <v>2.5</v>
      </c>
      <c r="H116" s="72">
        <v>0.4</v>
      </c>
      <c r="I116" s="78">
        <v>16</v>
      </c>
      <c r="J116" s="72">
        <v>78</v>
      </c>
      <c r="K116" s="37"/>
      <c r="L116" s="72">
        <v>3.53</v>
      </c>
    </row>
    <row r="117" spans="1:12" ht="14.5" x14ac:dyDescent="0.3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5" x14ac:dyDescent="0.3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5" x14ac:dyDescent="0.35">
      <c r="A119" s="23"/>
      <c r="B119" s="17"/>
      <c r="C119" s="8"/>
      <c r="D119" s="18" t="s">
        <v>32</v>
      </c>
      <c r="E119" s="9"/>
      <c r="F119" s="62">
        <f>SUM(F112:F118)</f>
        <v>749</v>
      </c>
      <c r="G119" s="54">
        <f>SUM(G112:G118)</f>
        <v>23.5</v>
      </c>
      <c r="H119" s="54">
        <f>SUM(H112:H118)</f>
        <v>25.9</v>
      </c>
      <c r="I119" s="54">
        <f>SUM(I112:I118)</f>
        <v>101.1</v>
      </c>
      <c r="J119" s="54">
        <f>SUM(J112:J118)</f>
        <v>733.7</v>
      </c>
      <c r="K119" s="24"/>
      <c r="L119" s="54">
        <f>SUM(L112:L118)</f>
        <v>83</v>
      </c>
    </row>
    <row r="120" spans="1:12" ht="15" thickBot="1" x14ac:dyDescent="0.3">
      <c r="A120" s="28">
        <f>A106</f>
        <v>2</v>
      </c>
      <c r="B120" s="29">
        <f>B106</f>
        <v>3</v>
      </c>
      <c r="C120" s="137" t="s">
        <v>4</v>
      </c>
      <c r="D120" s="138"/>
      <c r="E120" s="30"/>
      <c r="F120" s="63">
        <f>F111+F119</f>
        <v>1298</v>
      </c>
      <c r="G120" s="55">
        <f>G111+G119</f>
        <v>41.2</v>
      </c>
      <c r="H120" s="55">
        <f>H111+H119</f>
        <v>43</v>
      </c>
      <c r="I120" s="55">
        <f>I111+I119</f>
        <v>169.4</v>
      </c>
      <c r="J120" s="55">
        <f>J111+J119</f>
        <v>1232.4000000000001</v>
      </c>
      <c r="K120" s="31"/>
      <c r="L120" s="55">
        <f>L111+L119</f>
        <v>173</v>
      </c>
    </row>
    <row r="121" spans="1:12" ht="58" x14ac:dyDescent="0.35">
      <c r="A121" s="19">
        <v>2</v>
      </c>
      <c r="B121" s="20">
        <v>4</v>
      </c>
      <c r="C121" s="21" t="s">
        <v>20</v>
      </c>
      <c r="D121" s="5" t="s">
        <v>21</v>
      </c>
      <c r="E121" s="42" t="s">
        <v>132</v>
      </c>
      <c r="F121" s="59">
        <v>206</v>
      </c>
      <c r="G121" s="73">
        <v>5.0999999999999996</v>
      </c>
      <c r="H121" s="73">
        <v>7</v>
      </c>
      <c r="I121" s="82">
        <v>35.200000000000003</v>
      </c>
      <c r="J121" s="73">
        <v>224.2</v>
      </c>
      <c r="K121" s="52" t="s">
        <v>133</v>
      </c>
      <c r="L121" s="73">
        <v>20.34</v>
      </c>
    </row>
    <row r="122" spans="1:12" ht="25" x14ac:dyDescent="0.35">
      <c r="A122" s="22"/>
      <c r="B122" s="15"/>
      <c r="C122" s="11"/>
      <c r="D122" s="113" t="s">
        <v>26</v>
      </c>
      <c r="E122" s="97" t="s">
        <v>71</v>
      </c>
      <c r="F122" s="60">
        <v>60</v>
      </c>
      <c r="G122" s="95">
        <v>9.5</v>
      </c>
      <c r="H122" s="95">
        <v>7.1</v>
      </c>
      <c r="I122" s="95">
        <v>15.3</v>
      </c>
      <c r="J122" s="95">
        <v>164.5</v>
      </c>
      <c r="K122" s="37" t="s">
        <v>50</v>
      </c>
      <c r="L122" s="95">
        <v>43.6</v>
      </c>
    </row>
    <row r="123" spans="1:12" ht="29" x14ac:dyDescent="0.35">
      <c r="A123" s="22"/>
      <c r="B123" s="15"/>
      <c r="C123" s="11"/>
      <c r="D123" s="7" t="s">
        <v>22</v>
      </c>
      <c r="E123" s="45" t="s">
        <v>73</v>
      </c>
      <c r="F123" s="60">
        <v>200</v>
      </c>
      <c r="G123" s="68">
        <v>1.8</v>
      </c>
      <c r="H123" s="72">
        <v>3.6</v>
      </c>
      <c r="I123" s="78">
        <v>14.3</v>
      </c>
      <c r="J123" s="72">
        <v>93.3</v>
      </c>
      <c r="K123" s="96" t="s">
        <v>72</v>
      </c>
      <c r="L123" s="89">
        <v>21.71</v>
      </c>
    </row>
    <row r="124" spans="1:12" ht="22.5" customHeight="1" x14ac:dyDescent="0.35">
      <c r="A124" s="22"/>
      <c r="B124" s="15"/>
      <c r="C124" s="11"/>
      <c r="D124" s="7" t="s">
        <v>112</v>
      </c>
      <c r="E124" s="45" t="s">
        <v>113</v>
      </c>
      <c r="F124" s="65">
        <v>35</v>
      </c>
      <c r="G124" s="72">
        <v>2.6</v>
      </c>
      <c r="H124" s="72">
        <v>1.1000000000000001</v>
      </c>
      <c r="I124" s="78">
        <v>17.899999999999999</v>
      </c>
      <c r="J124" s="95">
        <v>91</v>
      </c>
      <c r="K124" s="37"/>
      <c r="L124" s="74">
        <v>4.3499999999999996</v>
      </c>
    </row>
    <row r="125" spans="1:12" ht="14.5" x14ac:dyDescent="0.35">
      <c r="A125" s="22"/>
      <c r="B125" s="15"/>
      <c r="C125" s="11"/>
      <c r="D125" s="6"/>
      <c r="E125" s="36"/>
      <c r="F125" s="60"/>
      <c r="G125" s="53"/>
      <c r="H125" s="53"/>
      <c r="I125" s="53"/>
      <c r="J125" s="53"/>
      <c r="K125" s="37"/>
      <c r="L125" s="53"/>
    </row>
    <row r="126" spans="1:12" ht="14.5" x14ac:dyDescent="0.35">
      <c r="A126" s="22"/>
      <c r="B126" s="15"/>
      <c r="C126" s="11"/>
      <c r="D126" s="6"/>
      <c r="E126" s="36"/>
      <c r="F126" s="60"/>
      <c r="G126" s="53"/>
      <c r="H126" s="53"/>
      <c r="I126" s="53"/>
      <c r="J126" s="53"/>
      <c r="K126" s="37"/>
      <c r="L126" s="53"/>
    </row>
    <row r="127" spans="1:12" ht="15" thickBot="1" x14ac:dyDescent="0.4">
      <c r="A127" s="23"/>
      <c r="B127" s="17"/>
      <c r="C127" s="8"/>
      <c r="D127" s="18" t="s">
        <v>32</v>
      </c>
      <c r="E127" s="9"/>
      <c r="F127" s="62">
        <f>SUM(F121:F126)</f>
        <v>501</v>
      </c>
      <c r="G127" s="54">
        <f>SUM(G121:G126)</f>
        <v>19</v>
      </c>
      <c r="H127" s="54">
        <f>SUM(H121:H126)</f>
        <v>18.8</v>
      </c>
      <c r="I127" s="54">
        <f>SUM(I121:I126)</f>
        <v>82.699999999999989</v>
      </c>
      <c r="J127" s="54">
        <f>SUM(J121:J126)</f>
        <v>573</v>
      </c>
      <c r="K127" s="24"/>
      <c r="L127" s="54">
        <f>SUM(L121:L126)</f>
        <v>90</v>
      </c>
    </row>
    <row r="128" spans="1:12" ht="29" x14ac:dyDescent="0.35">
      <c r="A128" s="25">
        <v>2</v>
      </c>
      <c r="B128" s="13">
        <v>4</v>
      </c>
      <c r="C128" s="10" t="s">
        <v>25</v>
      </c>
      <c r="D128" s="7" t="s">
        <v>27</v>
      </c>
      <c r="E128" s="51" t="s">
        <v>114</v>
      </c>
      <c r="F128" s="92">
        <v>258</v>
      </c>
      <c r="G128" s="76">
        <v>5</v>
      </c>
      <c r="H128" s="76">
        <v>3.6</v>
      </c>
      <c r="I128" s="84">
        <v>17.399999999999999</v>
      </c>
      <c r="J128" s="76">
        <v>132.4</v>
      </c>
      <c r="K128" s="51" t="s">
        <v>115</v>
      </c>
      <c r="L128" s="91">
        <v>17.95</v>
      </c>
    </row>
    <row r="129" spans="1:12" ht="43.5" x14ac:dyDescent="0.35">
      <c r="A129" s="22"/>
      <c r="B129" s="15"/>
      <c r="C129" s="11"/>
      <c r="D129" s="7" t="s">
        <v>28</v>
      </c>
      <c r="E129" s="48" t="s">
        <v>116</v>
      </c>
      <c r="F129" s="60">
        <v>90</v>
      </c>
      <c r="G129" s="72">
        <v>8.6</v>
      </c>
      <c r="H129" s="72">
        <v>13.7</v>
      </c>
      <c r="I129" s="78">
        <v>11.7</v>
      </c>
      <c r="J129" s="72">
        <v>203.9</v>
      </c>
      <c r="K129" s="48" t="s">
        <v>117</v>
      </c>
      <c r="L129" s="72">
        <v>40.42</v>
      </c>
    </row>
    <row r="130" spans="1:12" ht="21.75" customHeight="1" x14ac:dyDescent="0.35">
      <c r="A130" s="22"/>
      <c r="B130" s="15"/>
      <c r="C130" s="11"/>
      <c r="D130" s="7" t="s">
        <v>29</v>
      </c>
      <c r="E130" s="48" t="s">
        <v>42</v>
      </c>
      <c r="F130" s="60">
        <v>150</v>
      </c>
      <c r="G130" s="72">
        <v>8.3000000000000007</v>
      </c>
      <c r="H130" s="72">
        <v>6.4</v>
      </c>
      <c r="I130" s="78">
        <v>42.8</v>
      </c>
      <c r="J130" s="72">
        <v>279</v>
      </c>
      <c r="K130" s="49" t="s">
        <v>41</v>
      </c>
      <c r="L130" s="72">
        <v>12.26</v>
      </c>
    </row>
    <row r="131" spans="1:12" ht="29" x14ac:dyDescent="0.35">
      <c r="A131" s="22"/>
      <c r="B131" s="15"/>
      <c r="C131" s="11"/>
      <c r="D131" s="7" t="s">
        <v>30</v>
      </c>
      <c r="E131" s="48" t="s">
        <v>47</v>
      </c>
      <c r="F131" s="60">
        <v>200</v>
      </c>
      <c r="G131" s="72">
        <v>0.1</v>
      </c>
      <c r="H131" s="72">
        <v>0</v>
      </c>
      <c r="I131" s="78">
        <v>11</v>
      </c>
      <c r="J131" s="95">
        <v>44</v>
      </c>
      <c r="K131" s="43" t="s">
        <v>57</v>
      </c>
      <c r="L131" s="72">
        <v>7.81</v>
      </c>
    </row>
    <row r="132" spans="1:12" ht="14.5" x14ac:dyDescent="0.35">
      <c r="A132" s="22"/>
      <c r="B132" s="15"/>
      <c r="C132" s="11"/>
      <c r="D132" s="7" t="s">
        <v>31</v>
      </c>
      <c r="E132" s="48" t="s">
        <v>45</v>
      </c>
      <c r="F132" s="66">
        <v>51</v>
      </c>
      <c r="G132" s="72">
        <v>3.3</v>
      </c>
      <c r="H132" s="72">
        <v>0.5</v>
      </c>
      <c r="I132" s="78">
        <v>20.9</v>
      </c>
      <c r="J132" s="72">
        <v>102</v>
      </c>
      <c r="K132" s="37"/>
      <c r="L132" s="72">
        <v>4.5599999999999996</v>
      </c>
    </row>
    <row r="133" spans="1:12" ht="14.5" x14ac:dyDescent="0.3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5" x14ac:dyDescent="0.35">
      <c r="A134" s="22"/>
      <c r="B134" s="15"/>
      <c r="C134" s="11"/>
      <c r="D134" s="6"/>
      <c r="E134" s="36"/>
      <c r="F134" s="60"/>
      <c r="G134" s="53"/>
      <c r="H134" s="53"/>
      <c r="I134" s="53"/>
      <c r="J134" s="53"/>
      <c r="K134" s="37"/>
      <c r="L134" s="53"/>
    </row>
    <row r="135" spans="1:12" ht="14.5" x14ac:dyDescent="0.35">
      <c r="A135" s="23"/>
      <c r="B135" s="17"/>
      <c r="C135" s="8"/>
      <c r="D135" s="18" t="s">
        <v>32</v>
      </c>
      <c r="E135" s="9"/>
      <c r="F135" s="62">
        <f>SUM(F128:F134)</f>
        <v>749</v>
      </c>
      <c r="G135" s="54">
        <f>SUM(G128:G134)</f>
        <v>25.3</v>
      </c>
      <c r="H135" s="54">
        <f>SUM(H128:H134)</f>
        <v>24.200000000000003</v>
      </c>
      <c r="I135" s="54">
        <f>SUM(I128:I134)</f>
        <v>103.79999999999998</v>
      </c>
      <c r="J135" s="54">
        <f>SUM(J128:J134)</f>
        <v>761.3</v>
      </c>
      <c r="K135" s="24"/>
      <c r="L135" s="54">
        <f>SUM(L128:L134)</f>
        <v>83.000000000000014</v>
      </c>
    </row>
    <row r="136" spans="1:12" ht="15" thickBot="1" x14ac:dyDescent="0.3">
      <c r="A136" s="28">
        <f>A121</f>
        <v>2</v>
      </c>
      <c r="B136" s="29">
        <f>B121</f>
        <v>4</v>
      </c>
      <c r="C136" s="137" t="s">
        <v>4</v>
      </c>
      <c r="D136" s="138"/>
      <c r="E136" s="30"/>
      <c r="F136" s="63">
        <f>F127+F135</f>
        <v>1250</v>
      </c>
      <c r="G136" s="55">
        <f>G127+G135</f>
        <v>44.3</v>
      </c>
      <c r="H136" s="55">
        <f>H127+H135</f>
        <v>43</v>
      </c>
      <c r="I136" s="55">
        <f>I127+I135</f>
        <v>186.49999999999997</v>
      </c>
      <c r="J136" s="55">
        <f>J127+J135</f>
        <v>1334.3</v>
      </c>
      <c r="K136" s="31"/>
      <c r="L136" s="55">
        <f>L127+L135</f>
        <v>173</v>
      </c>
    </row>
    <row r="137" spans="1:12" ht="72.5" x14ac:dyDescent="0.35">
      <c r="A137" s="19">
        <v>2</v>
      </c>
      <c r="B137" s="20">
        <v>5</v>
      </c>
      <c r="C137" s="21" t="s">
        <v>20</v>
      </c>
      <c r="D137" s="5" t="s">
        <v>21</v>
      </c>
      <c r="E137" s="42" t="s">
        <v>118</v>
      </c>
      <c r="F137" s="59">
        <v>250</v>
      </c>
      <c r="G137" s="73">
        <v>14.2</v>
      </c>
      <c r="H137" s="73">
        <v>17.7</v>
      </c>
      <c r="I137" s="82">
        <v>44.8</v>
      </c>
      <c r="J137" s="73">
        <v>395.5</v>
      </c>
      <c r="K137" s="42" t="s">
        <v>119</v>
      </c>
      <c r="L137" s="73">
        <v>63.7</v>
      </c>
    </row>
    <row r="138" spans="1:12" ht="29" x14ac:dyDescent="0.35">
      <c r="A138" s="22"/>
      <c r="B138" s="15"/>
      <c r="C138" s="11"/>
      <c r="D138" s="7" t="s">
        <v>22</v>
      </c>
      <c r="E138" s="48" t="s">
        <v>58</v>
      </c>
      <c r="F138" s="60">
        <v>200</v>
      </c>
      <c r="G138" s="72">
        <v>0.1</v>
      </c>
      <c r="H138" s="72">
        <v>0</v>
      </c>
      <c r="I138" s="78">
        <v>5</v>
      </c>
      <c r="J138" s="72">
        <v>20</v>
      </c>
      <c r="K138" s="48" t="s">
        <v>59</v>
      </c>
      <c r="L138" s="72">
        <v>2.08</v>
      </c>
    </row>
    <row r="139" spans="1:12" ht="19.5" customHeight="1" x14ac:dyDescent="0.35">
      <c r="A139" s="22"/>
      <c r="B139" s="15"/>
      <c r="C139" s="11"/>
      <c r="D139" s="7" t="s">
        <v>23</v>
      </c>
      <c r="E139" s="45" t="s">
        <v>45</v>
      </c>
      <c r="F139" s="60">
        <v>30</v>
      </c>
      <c r="G139" s="74">
        <v>2</v>
      </c>
      <c r="H139" s="74">
        <v>0.3</v>
      </c>
      <c r="I139" s="79">
        <v>12.3</v>
      </c>
      <c r="J139" s="74">
        <v>60</v>
      </c>
      <c r="K139" s="37"/>
      <c r="L139" s="74">
        <v>2.7</v>
      </c>
    </row>
    <row r="140" spans="1:12" ht="19.5" customHeight="1" x14ac:dyDescent="0.35">
      <c r="A140" s="22"/>
      <c r="B140" s="15"/>
      <c r="C140" s="11"/>
      <c r="D140" s="7" t="s">
        <v>24</v>
      </c>
      <c r="E140" s="133" t="s">
        <v>40</v>
      </c>
      <c r="F140" s="60">
        <v>119</v>
      </c>
      <c r="G140" s="53">
        <v>0.5</v>
      </c>
      <c r="H140" s="53">
        <v>0.5</v>
      </c>
      <c r="I140" s="53">
        <v>11.7</v>
      </c>
      <c r="J140" s="53">
        <v>55.9</v>
      </c>
      <c r="K140" s="37"/>
      <c r="L140" s="53">
        <v>21.52</v>
      </c>
    </row>
    <row r="141" spans="1:12" ht="14.5" x14ac:dyDescent="0.3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4.5" x14ac:dyDescent="0.35">
      <c r="A142" s="22"/>
      <c r="B142" s="15"/>
      <c r="C142" s="11"/>
      <c r="D142" s="6"/>
      <c r="E142" s="36"/>
      <c r="F142" s="60"/>
      <c r="G142" s="53"/>
      <c r="H142" s="53"/>
      <c r="I142" s="53"/>
      <c r="J142" s="53"/>
      <c r="K142" s="37"/>
      <c r="L142" s="53"/>
    </row>
    <row r="143" spans="1:12" ht="15.75" customHeight="1" x14ac:dyDescent="0.35">
      <c r="A143" s="23"/>
      <c r="B143" s="17"/>
      <c r="C143" s="8"/>
      <c r="D143" s="18" t="s">
        <v>32</v>
      </c>
      <c r="E143" s="9"/>
      <c r="F143" s="62">
        <f>SUM(F137:F142)</f>
        <v>599</v>
      </c>
      <c r="G143" s="54">
        <f>SUM(G137:G142)</f>
        <v>16.799999999999997</v>
      </c>
      <c r="H143" s="54">
        <f>SUM(H137:H142)</f>
        <v>18.5</v>
      </c>
      <c r="I143" s="54">
        <f>SUM(I137:I142)</f>
        <v>73.8</v>
      </c>
      <c r="J143" s="54">
        <f>SUM(J137:J142)</f>
        <v>531.4</v>
      </c>
      <c r="K143" s="24"/>
      <c r="L143" s="54">
        <f>SUM(L137:L142)</f>
        <v>90</v>
      </c>
    </row>
    <row r="144" spans="1:12" ht="21.75" customHeight="1" x14ac:dyDescent="0.35">
      <c r="A144" s="25">
        <v>2</v>
      </c>
      <c r="B144" s="13">
        <v>5</v>
      </c>
      <c r="C144" s="10" t="s">
        <v>25</v>
      </c>
      <c r="D144" s="7" t="s">
        <v>27</v>
      </c>
      <c r="E144" s="43" t="s">
        <v>120</v>
      </c>
      <c r="F144" s="60">
        <v>250</v>
      </c>
      <c r="G144" s="77">
        <v>8.5</v>
      </c>
      <c r="H144" s="77">
        <v>4.4000000000000004</v>
      </c>
      <c r="I144" s="85">
        <v>12.4</v>
      </c>
      <c r="J144" s="77">
        <v>123</v>
      </c>
      <c r="K144" s="43" t="s">
        <v>121</v>
      </c>
      <c r="L144" s="71">
        <v>17.98</v>
      </c>
    </row>
    <row r="145" spans="1:12" ht="32.25" customHeight="1" x14ac:dyDescent="0.35">
      <c r="A145" s="22"/>
      <c r="B145" s="15"/>
      <c r="C145" s="11"/>
      <c r="D145" s="7" t="s">
        <v>28</v>
      </c>
      <c r="E145" s="48" t="s">
        <v>122</v>
      </c>
      <c r="F145" s="60">
        <v>100</v>
      </c>
      <c r="G145" s="72">
        <v>9</v>
      </c>
      <c r="H145" s="72">
        <v>16.7</v>
      </c>
      <c r="I145" s="78">
        <v>20.9</v>
      </c>
      <c r="J145" s="72">
        <v>269.8</v>
      </c>
      <c r="K145" s="48" t="s">
        <v>123</v>
      </c>
      <c r="L145" s="72">
        <v>40.29</v>
      </c>
    </row>
    <row r="146" spans="1:12" ht="27.75" customHeight="1" x14ac:dyDescent="0.35">
      <c r="A146" s="22"/>
      <c r="B146" s="15"/>
      <c r="C146" s="11"/>
      <c r="D146" s="7" t="s">
        <v>29</v>
      </c>
      <c r="E146" s="48" t="s">
        <v>49</v>
      </c>
      <c r="F146" s="60">
        <v>150</v>
      </c>
      <c r="G146" s="72">
        <v>3.7</v>
      </c>
      <c r="H146" s="72">
        <v>6.2</v>
      </c>
      <c r="I146" s="78">
        <v>38.6</v>
      </c>
      <c r="J146" s="72">
        <v>228</v>
      </c>
      <c r="K146" s="48" t="s">
        <v>48</v>
      </c>
      <c r="L146" s="72">
        <v>15.31</v>
      </c>
    </row>
    <row r="147" spans="1:12" ht="29" x14ac:dyDescent="0.35">
      <c r="A147" s="22"/>
      <c r="B147" s="15"/>
      <c r="C147" s="11"/>
      <c r="D147" s="7" t="s">
        <v>30</v>
      </c>
      <c r="E147" s="48" t="s">
        <v>74</v>
      </c>
      <c r="F147" s="60">
        <v>200</v>
      </c>
      <c r="G147" s="72">
        <v>0.3</v>
      </c>
      <c r="H147" s="72">
        <v>0.1</v>
      </c>
      <c r="I147" s="86">
        <v>17.3</v>
      </c>
      <c r="J147" s="72">
        <v>64.8</v>
      </c>
      <c r="K147" s="48" t="s">
        <v>75</v>
      </c>
      <c r="L147" s="72">
        <v>6.75</v>
      </c>
    </row>
    <row r="148" spans="1:12" ht="14.5" x14ac:dyDescent="0.35">
      <c r="A148" s="22"/>
      <c r="B148" s="15"/>
      <c r="C148" s="11"/>
      <c r="D148" s="7" t="s">
        <v>31</v>
      </c>
      <c r="E148" s="48" t="s">
        <v>45</v>
      </c>
      <c r="F148" s="66">
        <v>30</v>
      </c>
      <c r="G148" s="72">
        <v>2</v>
      </c>
      <c r="H148" s="72">
        <v>0.3</v>
      </c>
      <c r="I148" s="78">
        <v>12.3</v>
      </c>
      <c r="J148" s="72">
        <v>60</v>
      </c>
      <c r="K148" s="37"/>
      <c r="L148" s="72">
        <v>2.67</v>
      </c>
    </row>
    <row r="149" spans="1:12" ht="14.5" x14ac:dyDescent="0.3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5" x14ac:dyDescent="0.35">
      <c r="A150" s="22"/>
      <c r="B150" s="15"/>
      <c r="C150" s="11"/>
      <c r="D150" s="6"/>
      <c r="E150" s="36"/>
      <c r="F150" s="60"/>
      <c r="G150" s="53"/>
      <c r="H150" s="53"/>
      <c r="I150" s="53"/>
      <c r="J150" s="53"/>
      <c r="K150" s="37"/>
      <c r="L150" s="53"/>
    </row>
    <row r="151" spans="1:12" ht="14.5" x14ac:dyDescent="0.35">
      <c r="A151" s="23"/>
      <c r="B151" s="17"/>
      <c r="C151" s="8"/>
      <c r="D151" s="18" t="s">
        <v>32</v>
      </c>
      <c r="E151" s="9"/>
      <c r="F151" s="62">
        <f>SUM(F144:F150)</f>
        <v>730</v>
      </c>
      <c r="G151" s="54">
        <f>SUM(G144:G150)</f>
        <v>23.5</v>
      </c>
      <c r="H151" s="54">
        <f>SUM(H144:H150)</f>
        <v>27.700000000000003</v>
      </c>
      <c r="I151" s="54">
        <f>SUM(I144:I150)</f>
        <v>101.5</v>
      </c>
      <c r="J151" s="54">
        <f>SUM(J144:J150)</f>
        <v>745.59999999999991</v>
      </c>
      <c r="K151" s="24"/>
      <c r="L151" s="54">
        <f>SUM(L144:L150)</f>
        <v>83</v>
      </c>
    </row>
    <row r="152" spans="1:12" ht="15" thickBot="1" x14ac:dyDescent="0.3">
      <c r="A152" s="28">
        <f>A137</f>
        <v>2</v>
      </c>
      <c r="B152" s="29">
        <f>B137</f>
        <v>5</v>
      </c>
      <c r="C152" s="137" t="s">
        <v>4</v>
      </c>
      <c r="D152" s="138"/>
      <c r="E152" s="30"/>
      <c r="F152" s="63">
        <f>F143+F151</f>
        <v>1329</v>
      </c>
      <c r="G152" s="55">
        <f>G143+G151</f>
        <v>40.299999999999997</v>
      </c>
      <c r="H152" s="55">
        <f>H143+H151</f>
        <v>46.2</v>
      </c>
      <c r="I152" s="55">
        <f>I143+I151</f>
        <v>175.3</v>
      </c>
      <c r="J152" s="55">
        <f>J143+J151</f>
        <v>1277</v>
      </c>
      <c r="K152" s="31"/>
      <c r="L152" s="55">
        <f>L143+L151</f>
        <v>173</v>
      </c>
    </row>
    <row r="153" spans="1:12" ht="13.5" thickBot="1" x14ac:dyDescent="0.3">
      <c r="A153" s="26"/>
      <c r="B153" s="27"/>
      <c r="C153" s="141" t="s">
        <v>5</v>
      </c>
      <c r="D153" s="141"/>
      <c r="E153" s="141"/>
      <c r="F153" s="33">
        <f>(F18+F32+F48+F63+F78+F91+F105+F120+F136+F152)/(IF(F18=0,0,1)+IF(F32=0,0,1)+IF(F48=0,0,1)+IF(F63=0,0,1)+IF(F78=0,0,1)+IF(F91=0,0,1)+IF(F105=0,0,1)+IF(F120=0,0,1)+IF(F136=0,0,1)+IF(F152=0,0,1))</f>
        <v>1273</v>
      </c>
      <c r="G153" s="56">
        <f>(G18+G32+G48+G63+G78+G91+G105+G120+G136+G152)/(IF(G18=0,0,1)+IF(G32=0,0,1)+IF(G48=0,0,1)+IF(G63=0,0,1)+IF(G78=0,0,1)+IF(G91=0,0,1)+IF(G105=0,0,1)+IF(G120=0,0,1)+IF(G136=0,0,1)+IF(G152=0,0,1))</f>
        <v>41.86</v>
      </c>
      <c r="H153" s="56">
        <f>(H18+H32+H48+H63+H78+H91+H105+H120+H136+H152)/(IF(H18=0,0,1)+IF(H32=0,0,1)+IF(H48=0,0,1)+IF(H63=0,0,1)+IF(H78=0,0,1)+IF(H91=0,0,1)+IF(H105=0,0,1)+IF(H120=0,0,1)+IF(H136=0,0,1)+IF(H152=0,0,1))</f>
        <v>43.769999999999996</v>
      </c>
      <c r="I153" s="56">
        <f>(I18+I32+I48+I63+I78+I91+I105+I120+I136+I152)/(IF(I18=0,0,1)+IF(I32=0,0,1)+IF(I48=0,0,1)+IF(I63=0,0,1)+IF(I78=0,0,1)+IF(I91=0,0,1)+IF(I105=0,0,1)+IF(I120=0,0,1)+IF(I136=0,0,1)+IF(I152=0,0,1))</f>
        <v>177.89000000000001</v>
      </c>
      <c r="J153" s="56">
        <f>(J18+J32+J48+J63+J78+J91+J105+J120+J136+J152)/(IF(J18=0,0,1)+IF(J32=0,0,1)+IF(J48=0,0,1)+IF(J63=0,0,1)+IF(J78=0,0,1)+IF(J91=0,0,1)+IF(J105=0,0,1)+IF(J120=0,0,1)+IF(J136=0,0,1)+IF(J152=0,0,1))</f>
        <v>1273.7599999999998</v>
      </c>
      <c r="K153" s="33"/>
      <c r="L153" s="56">
        <f>(L18+L32+L48+L63+L78+L91+L105+L120+L136+L152)/(IF(L18=0,0,1)+IF(L32=0,0,1)+IF(L48=0,0,1)+IF(L63=0,0,1)+IF(L78=0,0,1)+IF(L91=0,0,1)+IF(L105=0,0,1)+IF(L120=0,0,1)+IF(L136=0,0,1)+IF(L152=0,0,1))</f>
        <v>173</v>
      </c>
    </row>
  </sheetData>
  <mergeCells count="14">
    <mergeCell ref="C63:D63"/>
    <mergeCell ref="C78:D78"/>
    <mergeCell ref="C18:D18"/>
    <mergeCell ref="C153:E153"/>
    <mergeCell ref="C152:D152"/>
    <mergeCell ref="C91:D91"/>
    <mergeCell ref="C105:D105"/>
    <mergeCell ref="C120:D120"/>
    <mergeCell ref="C136:D136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2025-01-22T05:08:17Z</cp:lastPrinted>
  <dcterms:created xsi:type="dcterms:W3CDTF">2022-05-16T14:23:56Z</dcterms:created>
  <dcterms:modified xsi:type="dcterms:W3CDTF">2025-02-14T14:39:28Z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-685496736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 и типовое 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